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1" sheetId="1" r:id="rId4"/>
  </sheets>
  <definedNames/>
  <calcPr/>
</workbook>
</file>

<file path=xl/sharedStrings.xml><?xml version="1.0" encoding="utf-8"?>
<sst xmlns="http://schemas.openxmlformats.org/spreadsheetml/2006/main" count="52" uniqueCount="39">
  <si>
    <t>Exercici 1</t>
  </si>
  <si>
    <t>Consum (C)</t>
  </si>
  <si>
    <t>Formula</t>
  </si>
  <si>
    <t>Resultat</t>
  </si>
  <si>
    <t>Inversio (I)</t>
  </si>
  <si>
    <t>PIBpm</t>
  </si>
  <si>
    <t>C+I+D+(X-M)</t>
  </si>
  <si>
    <t>Despesa (D)</t>
  </si>
  <si>
    <t>PIBcf</t>
  </si>
  <si>
    <t>PIBpm-II+Se</t>
  </si>
  <si>
    <t>Exportacions (X)</t>
  </si>
  <si>
    <t>PNBcf</t>
  </si>
  <si>
    <t>PIBcf+rfn-rfe</t>
  </si>
  <si>
    <t>Importacions (M)</t>
  </si>
  <si>
    <t>PNNcf =RN</t>
  </si>
  <si>
    <t>PNBcf - Am</t>
  </si>
  <si>
    <t>Impostos indirectes (II)</t>
  </si>
  <si>
    <t>RND</t>
  </si>
  <si>
    <t>PNNcf+TE-BND-ID-Css</t>
  </si>
  <si>
    <t>Subvencions (Se)</t>
  </si>
  <si>
    <t>Produccio del estranger (rfe)</t>
  </si>
  <si>
    <t>Produccio nacional (rfn)</t>
  </si>
  <si>
    <t>Amortitzacions (Am)</t>
  </si>
  <si>
    <t>Transferencies Estat (TE)</t>
  </si>
  <si>
    <t>Beneficis no distribuits (BND)</t>
  </si>
  <si>
    <t>Impostos directes (ID)</t>
  </si>
  <si>
    <t>Cotitzacions SS (Css)</t>
  </si>
  <si>
    <t>Exercici 2</t>
  </si>
  <si>
    <t>Primari</t>
  </si>
  <si>
    <t>Secundari</t>
  </si>
  <si>
    <t>Terciari</t>
  </si>
  <si>
    <t>Any</t>
  </si>
  <si>
    <t>P</t>
  </si>
  <si>
    <t>Q</t>
  </si>
  <si>
    <t>Total</t>
  </si>
  <si>
    <t>Pib Nom</t>
  </si>
  <si>
    <t>Pib Real</t>
  </si>
  <si>
    <t>%PIB nom</t>
  </si>
  <si>
    <t>%PIB real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</si>
</sst>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>
      <color theme="1"/>
      <name val="Robot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5.86"/>
    <col customWidth="1" min="5" max="5" width="21.29"/>
  </cols>
  <sheetData>
    <row r="1">
      <c r="A1" s="1" t="s">
        <v>0</v>
      </c>
      <c r="B1" s="1"/>
      <c r="E1" s="1"/>
      <c r="F1" s="1"/>
    </row>
    <row r="2">
      <c r="A2" s="1" t="s">
        <v>1</v>
      </c>
      <c r="B2" s="1">
        <v>200000.0</v>
      </c>
      <c r="E2" s="1" t="s">
        <v>2</v>
      </c>
      <c r="F2" s="1" t="s">
        <v>3</v>
      </c>
    </row>
    <row r="3">
      <c r="A3" s="1" t="s">
        <v>4</v>
      </c>
      <c r="B3" s="1">
        <v>75000.0</v>
      </c>
      <c r="D3" s="1" t="s">
        <v>5</v>
      </c>
      <c r="E3" s="1" t="s">
        <v>6</v>
      </c>
      <c r="F3" s="2">
        <f>B2+B3+B4+B5-B6</f>
        <v>500000</v>
      </c>
    </row>
    <row r="4" ht="15.0" customHeight="1">
      <c r="A4" s="1" t="s">
        <v>7</v>
      </c>
      <c r="B4" s="1">
        <v>25000.0</v>
      </c>
      <c r="D4" s="1" t="s">
        <v>8</v>
      </c>
      <c r="E4" s="1" t="s">
        <v>9</v>
      </c>
      <c r="F4" s="2">
        <f>F3-B7+B8</f>
        <v>480000</v>
      </c>
    </row>
    <row r="5">
      <c r="A5" s="1" t="s">
        <v>10</v>
      </c>
      <c r="B5" s="1">
        <v>300000.0</v>
      </c>
      <c r="D5" s="1" t="s">
        <v>11</v>
      </c>
      <c r="E5" s="1" t="s">
        <v>12</v>
      </c>
      <c r="F5" s="2">
        <f>F4+B10-B9</f>
        <v>495000</v>
      </c>
    </row>
    <row r="6">
      <c r="A6" s="3" t="s">
        <v>13</v>
      </c>
      <c r="B6" s="1">
        <v>100000.0</v>
      </c>
      <c r="D6" s="1" t="s">
        <v>14</v>
      </c>
      <c r="E6" s="1" t="s">
        <v>15</v>
      </c>
      <c r="F6" s="2">
        <f>F5-B11</f>
        <v>465000</v>
      </c>
    </row>
    <row r="7">
      <c r="A7" s="1" t="s">
        <v>16</v>
      </c>
      <c r="B7" s="1">
        <v>40000.0</v>
      </c>
      <c r="D7" s="1" t="s">
        <v>17</v>
      </c>
      <c r="E7" s="1" t="s">
        <v>18</v>
      </c>
      <c r="F7" s="2">
        <f>F6+B12-B13-B14-B15</f>
        <v>380000</v>
      </c>
    </row>
    <row r="8">
      <c r="A8" s="1" t="s">
        <v>19</v>
      </c>
      <c r="B8" s="1">
        <v>20000.0</v>
      </c>
    </row>
    <row r="9">
      <c r="A9" s="1" t="s">
        <v>20</v>
      </c>
      <c r="B9" s="1">
        <v>60000.0</v>
      </c>
    </row>
    <row r="10">
      <c r="A10" s="1" t="s">
        <v>21</v>
      </c>
      <c r="B10" s="1">
        <v>75000.0</v>
      </c>
    </row>
    <row r="11">
      <c r="A11" s="1" t="s">
        <v>22</v>
      </c>
      <c r="B11" s="1">
        <v>30000.0</v>
      </c>
    </row>
    <row r="12">
      <c r="A12" s="1" t="s">
        <v>23</v>
      </c>
      <c r="B12" s="1">
        <v>50000.0</v>
      </c>
    </row>
    <row r="13">
      <c r="A13" s="1" t="s">
        <v>24</v>
      </c>
      <c r="B13" s="1">
        <v>15000.0</v>
      </c>
    </row>
    <row r="14">
      <c r="A14" s="1" t="s">
        <v>25</v>
      </c>
      <c r="B14" s="1">
        <v>35000.0</v>
      </c>
    </row>
    <row r="15">
      <c r="A15" s="1" t="s">
        <v>26</v>
      </c>
      <c r="B15" s="1">
        <v>85000.0</v>
      </c>
    </row>
    <row r="17">
      <c r="A17" s="1" t="s">
        <v>27</v>
      </c>
    </row>
    <row r="19">
      <c r="B19" s="4" t="s">
        <v>28</v>
      </c>
      <c r="D19" s="4" t="s">
        <v>29</v>
      </c>
      <c r="F19" s="4" t="s">
        <v>30</v>
      </c>
      <c r="H19" s="4"/>
    </row>
    <row r="20">
      <c r="A20" s="4" t="s">
        <v>31</v>
      </c>
      <c r="B20" s="4" t="s">
        <v>32</v>
      </c>
      <c r="C20" s="4" t="s">
        <v>33</v>
      </c>
      <c r="D20" s="4" t="s">
        <v>32</v>
      </c>
      <c r="E20" s="4" t="s">
        <v>33</v>
      </c>
      <c r="F20" s="4" t="s">
        <v>32</v>
      </c>
      <c r="G20" s="4" t="s">
        <v>33</v>
      </c>
    </row>
    <row r="21">
      <c r="A21" s="4">
        <v>1.0</v>
      </c>
      <c r="B21" s="4">
        <v>10.0</v>
      </c>
      <c r="C21" s="4">
        <v>265.0</v>
      </c>
      <c r="D21" s="4">
        <v>20.0</v>
      </c>
      <c r="E21" s="4">
        <v>100.0</v>
      </c>
      <c r="F21" s="4">
        <v>10.0</v>
      </c>
      <c r="G21" s="4">
        <v>300.0</v>
      </c>
    </row>
    <row r="22">
      <c r="A22" s="4">
        <v>2.0</v>
      </c>
      <c r="B22" s="4">
        <v>12.0</v>
      </c>
      <c r="C22" s="4">
        <v>300.0</v>
      </c>
      <c r="D22" s="4">
        <v>20.0</v>
      </c>
      <c r="E22" s="4">
        <v>150.0</v>
      </c>
      <c r="F22" s="4">
        <v>15.0</v>
      </c>
      <c r="G22" s="4">
        <v>300.0</v>
      </c>
    </row>
    <row r="23">
      <c r="A23" s="4">
        <v>3.0</v>
      </c>
      <c r="B23" s="4">
        <v>14.0</v>
      </c>
      <c r="C23" s="4">
        <v>310.0</v>
      </c>
      <c r="D23" s="4">
        <v>20.0</v>
      </c>
      <c r="E23" s="4">
        <v>200.0</v>
      </c>
      <c r="F23" s="4">
        <v>20.0</v>
      </c>
      <c r="G23" s="4">
        <v>300.0</v>
      </c>
    </row>
    <row r="24">
      <c r="A24" s="4">
        <v>4.0</v>
      </c>
      <c r="B24" s="4">
        <v>15.0</v>
      </c>
      <c r="C24" s="4">
        <v>350.0</v>
      </c>
      <c r="D24" s="4">
        <v>20.0</v>
      </c>
      <c r="E24" s="4">
        <v>250.0</v>
      </c>
      <c r="F24" s="4">
        <v>25.0</v>
      </c>
      <c r="G24" s="4">
        <v>300.0</v>
      </c>
    </row>
    <row r="26">
      <c r="B26" s="4" t="s">
        <v>28</v>
      </c>
      <c r="D26" s="4" t="s">
        <v>29</v>
      </c>
      <c r="F26" s="4" t="s">
        <v>30</v>
      </c>
      <c r="H26" s="4" t="s">
        <v>34</v>
      </c>
    </row>
    <row r="27">
      <c r="B27" s="1" t="s">
        <v>35</v>
      </c>
      <c r="C27" s="1" t="s">
        <v>36</v>
      </c>
      <c r="D27" s="1" t="s">
        <v>35</v>
      </c>
      <c r="E27" s="1" t="s">
        <v>36</v>
      </c>
      <c r="F27" s="1" t="s">
        <v>35</v>
      </c>
      <c r="G27" s="1" t="s">
        <v>36</v>
      </c>
      <c r="H27" s="1" t="s">
        <v>35</v>
      </c>
      <c r="I27" s="1" t="s">
        <v>36</v>
      </c>
    </row>
    <row r="28">
      <c r="A28" s="1">
        <v>1.0</v>
      </c>
      <c r="B28" s="2">
        <f t="shared" ref="B28:B31" si="2">B21*C21</f>
        <v>2650</v>
      </c>
      <c r="C28" s="2">
        <f t="shared" ref="C28:C31" si="3">$B$21*C21</f>
        <v>2650</v>
      </c>
      <c r="D28" s="2">
        <f t="shared" ref="D28:D31" si="4">D21*E21</f>
        <v>2000</v>
      </c>
      <c r="E28" s="2">
        <f t="shared" ref="E28:E31" si="5">$D$21*E21</f>
        <v>2000</v>
      </c>
      <c r="F28" s="2">
        <f t="shared" ref="F28:F31" si="6">F21*G21</f>
        <v>3000</v>
      </c>
      <c r="G28" s="2">
        <f t="shared" ref="G28:G31" si="7">$F$21*G21</f>
        <v>3000</v>
      </c>
      <c r="H28" s="2">
        <f t="shared" ref="H28:I28" si="1">B28+D28+F28</f>
        <v>7650</v>
      </c>
      <c r="I28" s="2">
        <f t="shared" si="1"/>
        <v>7650</v>
      </c>
    </row>
    <row r="29">
      <c r="A29" s="1">
        <v>2.0</v>
      </c>
      <c r="B29" s="2">
        <f t="shared" si="2"/>
        <v>3600</v>
      </c>
      <c r="C29" s="2">
        <f t="shared" si="3"/>
        <v>3000</v>
      </c>
      <c r="D29" s="2">
        <f t="shared" si="4"/>
        <v>3000</v>
      </c>
      <c r="E29" s="2">
        <f t="shared" si="5"/>
        <v>3000</v>
      </c>
      <c r="F29" s="2">
        <f t="shared" si="6"/>
        <v>4500</v>
      </c>
      <c r="G29" s="2">
        <f t="shared" si="7"/>
        <v>3000</v>
      </c>
      <c r="H29" s="2">
        <f t="shared" ref="H29:I29" si="8">B29+D29+F29</f>
        <v>11100</v>
      </c>
      <c r="I29" s="2">
        <f t="shared" si="8"/>
        <v>9000</v>
      </c>
    </row>
    <row r="30">
      <c r="A30" s="1">
        <v>3.0</v>
      </c>
      <c r="B30" s="2">
        <f t="shared" si="2"/>
        <v>4340</v>
      </c>
      <c r="C30" s="2">
        <f t="shared" si="3"/>
        <v>3100</v>
      </c>
      <c r="D30" s="2">
        <f t="shared" si="4"/>
        <v>4000</v>
      </c>
      <c r="E30" s="2">
        <f t="shared" si="5"/>
        <v>4000</v>
      </c>
      <c r="F30" s="2">
        <f t="shared" si="6"/>
        <v>6000</v>
      </c>
      <c r="G30" s="2">
        <f t="shared" si="7"/>
        <v>3000</v>
      </c>
      <c r="H30" s="2">
        <f t="shared" ref="H30:I30" si="9">B30+D30+F30</f>
        <v>14340</v>
      </c>
      <c r="I30" s="2">
        <f t="shared" si="9"/>
        <v>10100</v>
      </c>
    </row>
    <row r="31">
      <c r="A31" s="1">
        <v>4.0</v>
      </c>
      <c r="B31" s="2">
        <f t="shared" si="2"/>
        <v>5250</v>
      </c>
      <c r="C31" s="2">
        <f t="shared" si="3"/>
        <v>3500</v>
      </c>
      <c r="D31" s="2">
        <f t="shared" si="4"/>
        <v>5000</v>
      </c>
      <c r="E31" s="2">
        <f t="shared" si="5"/>
        <v>5000</v>
      </c>
      <c r="F31" s="2">
        <f t="shared" si="6"/>
        <v>7500</v>
      </c>
      <c r="G31" s="2">
        <f t="shared" si="7"/>
        <v>3000</v>
      </c>
      <c r="H31" s="2">
        <f t="shared" ref="H31:I31" si="10">B31+D31+F31</f>
        <v>17750</v>
      </c>
      <c r="I31" s="2">
        <f t="shared" si="10"/>
        <v>11500</v>
      </c>
    </row>
    <row r="33">
      <c r="G33" s="1" t="s">
        <v>37</v>
      </c>
      <c r="H33" s="2">
        <f>(H31-H28)/H28</f>
        <v>1.320261438</v>
      </c>
    </row>
    <row r="34">
      <c r="G34" s="1" t="s">
        <v>38</v>
      </c>
      <c r="H34" s="2">
        <f>(I31-I28)/I28</f>
        <v>0.5032679739</v>
      </c>
    </row>
  </sheetData>
  <mergeCells count="8">
    <mergeCell ref="B19:C19"/>
    <mergeCell ref="D19:E19"/>
    <mergeCell ref="F19:G19"/>
    <mergeCell ref="H19:I19"/>
    <mergeCell ref="B26:C26"/>
    <mergeCell ref="D26:E26"/>
    <mergeCell ref="F26:G26"/>
    <mergeCell ref="H26:I26"/>
  </mergeCells>
  <drawing r:id="rId1"/>
</worksheet>
</file>